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<sst xmlns="http://schemas.openxmlformats.org/spreadsheetml/2006/main" count="35" uniqueCount="35">
  <si>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</si>
  <si>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NBP010</t>
  </si>
  <si>
    <t xml:space="preserve">m²</t>
  </si>
  <si>
    <t xml:space="preserve">Aislamiento acústico a ruido aéreo, en partición interior de hoja de fábrica, con complejos multicapa.</t>
  </si>
  <si>
    <r>
      <rPr>
        <sz val="8.25"/>
        <color rgb="FF000000"/>
        <rFont val="Arial"/>
        <family val="2"/>
      </rPr>
      <t xml:space="preserve">Aislamiento acústico, a ruido aéreo, en partición interior de hoja de fábrica, realizado con complejo multicapa TROCELLEN ISOLMASS 3,5FI20 Ra 56dBA "TROCELLEN", de 21,8 mm de espesor, formado por una lámina pesada de EPDM de 1,8 mm de espesor y un fieltro textil de 20 mm de espesor. Colocación en obra: a tope, con pelladas de adhesivo cementoso. Incluso cinta viscoelástica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</si>
  <si>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</si>
  <si>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</si>
  <si>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</si>
  <si>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</si>
  <si>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</si>
  <si>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</si>
  <si>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</si>
  <si>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mt16ptr025d</t>
  </si>
  <si>
    <t xml:space="preserve">m²</t>
  </si>
  <si>
    <t xml:space="preserve">Complejo multicapa TROCELLEN ISOLMASS 3,5FI20 Ra 56dBA "TROCELLEN", de 21,8 mm de espesor, formado por una lámina pesada de EPDM de 1,8 mm de espesor y un fieltro textil de 20 mm de espesor; con 61 dB de índice global de reducción acústica, Rw y 56 dBA de índice global de reducción acústica ponderado A, según UNE-EN ISO 10140-2; proporcionando una mejora del índice global de reducción acústica ponderado A de 21,6 dBA.</t>
  </si>
  <si>
    <t xml:space="preserve">mt16aaa040b</t>
  </si>
  <si>
    <t xml:space="preserve">kg</t>
  </si>
  <si>
    <t xml:space="preserve">Adhesivo cementoso para fijación de paneles aislantes, en paramentos verticales.</t>
  </si>
  <si>
    <t xml:space="preserve">mt16pnc010a</t>
  </si>
  <si>
    <t xml:space="preserve">m</t>
  </si>
  <si>
    <t xml:space="preserve">Cinta viscoelástica autoadhesiva, con autoprotección de aluminio, de 50 mm de anchura y de 1,5 mm de espesor,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</si>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</sst>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1.05</v>
      </c>
      <c r="G10" s="12">
        <v>16.5</v>
      </c>
      <c r="H10" s="12">
        <f ca="1">ROUND(INDIRECT(ADDRESS(ROW()+(0), COLUMN()+(-2), 1))*INDIRECT(ADDRESS(ROW()+(0), COLUMN()+(-1), 1)), 2)</f>
        <v>17.33</v>
      </c>
    </row>
    <row r="11" spans="1:8" ht="13.50" thickBot="1" customHeight="1">
      <c r="A11" s="1" t="s">
        <v>15</v>
      </c>
      <c r="B11" s="1"/>
      <c r="C11" s="10" t="s">
        <v>16</v>
      </c>
      <c r="D11" s="10"/>
      <c r="E11" s="1" t="s">
        <v>17</v>
      </c>
      <c r="F11" s="11">
        <v>1</v>
      </c>
      <c r="G11" s="12">
        <v>0.45</v>
      </c>
      <c r="H11" s="12">
        <f ca="1">ROUND(INDIRECT(ADDRESS(ROW()+(0), COLUMN()+(-2), 1))*INDIRECT(ADDRESS(ROW()+(0), COLUMN()+(-1), 1)), 2)</f>
        <v>0.45</v>
      </c>
    </row>
    <row r="12" spans="1:8" ht="24.00" thickBot="1" customHeight="1">
      <c r="A12" s="1" t="s">
        <v>18</v>
      </c>
      <c r="B12" s="1"/>
      <c r="C12" s="10" t="s">
        <v>19</v>
      </c>
      <c r="D12" s="10"/>
      <c r="E12" s="1" t="s">
        <v>20</v>
      </c>
      <c r="F12" s="13">
        <v>0.44</v>
      </c>
      <c r="G12" s="14">
        <v>0.8</v>
      </c>
      <c r="H12" s="14">
        <f ca="1">ROUND(INDIRECT(ADDRESS(ROW()+(0), COLUMN()+(-2), 1))*INDIRECT(ADDRESS(ROW()+(0), COLUMN()+(-1), 1)), 2)</f>
        <v>0.35</v>
      </c>
    </row>
    <row r="13" spans="1:8" ht="13.50" thickBot="1" customHeight="1">
      <c r="A13" s="15"/>
      <c r="B13" s="15"/>
      <c r="C13" s="15"/>
      <c r="D13" s="15"/>
      <c r="E13" s="15"/>
      <c r="F13" s="9" t="s">
        <v>21</v>
      </c>
      <c r="G13" s="9"/>
      <c r="H13" s="17">
        <f ca="1">ROUND(SUM(INDIRECT(ADDRESS(ROW()+(-1), COLUMN()+(0), 1)),INDIRECT(ADDRESS(ROW()+(-2), COLUMN()+(0), 1)),INDIRECT(ADDRESS(ROW()+(-3), COLUMN()+(0), 1))), 2)</f>
        <v>18.13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0.066</v>
      </c>
      <c r="G15" s="12">
        <v>22.74</v>
      </c>
      <c r="H15" s="12">
        <f ca="1">ROUND(INDIRECT(ADDRESS(ROW()+(0), COLUMN()+(-2), 1))*INDIRECT(ADDRESS(ROW()+(0), COLUMN()+(-1), 1)), 2)</f>
        <v>1.5</v>
      </c>
    </row>
    <row r="16" spans="1:8" ht="13.50" thickBot="1" customHeight="1">
      <c r="A16" s="1" t="s">
        <v>26</v>
      </c>
      <c r="B16" s="1"/>
      <c r="C16" s="10" t="s">
        <v>27</v>
      </c>
      <c r="D16" s="10"/>
      <c r="E16" s="1" t="s">
        <v>28</v>
      </c>
      <c r="F16" s="13">
        <v>0.033</v>
      </c>
      <c r="G16" s="14">
        <v>21.02</v>
      </c>
      <c r="H16" s="14">
        <f ca="1">ROUND(INDIRECT(ADDRESS(ROW()+(0), COLUMN()+(-2), 1))*INDIRECT(ADDRESS(ROW()+(0), COLUMN()+(-1), 1)), 2)</f>
        <v>0.69</v>
      </c>
    </row>
    <row r="17" spans="1:8" ht="13.50" thickBot="1" customHeight="1">
      <c r="A17" s="15"/>
      <c r="B17" s="15"/>
      <c r="C17" s="15"/>
      <c r="D17" s="15"/>
      <c r="E17" s="15"/>
      <c r="F17" s="9" t="s">
        <v>29</v>
      </c>
      <c r="G17" s="9"/>
      <c r="H17" s="17">
        <f ca="1">ROUND(SUM(INDIRECT(ADDRESS(ROW()+(-1), COLUMN()+(0), 1)),INDIRECT(ADDRESS(ROW()+(-2), COLUMN()+(0), 1))), 2)</f>
        <v>2.19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20.32</v>
      </c>
      <c r="H19" s="14">
        <f ca="1">ROUND(INDIRECT(ADDRESS(ROW()+(0), COLUMN()+(-2), 1))*INDIRECT(ADDRESS(ROW()+(0), COLUMN()+(-1), 1))/100, 2)</f>
        <v>0.41</v>
      </c>
    </row>
    <row r="20" spans="1:8" ht="13.50" thickBot="1" customHeight="1">
      <c r="A20" s="21" t="s">
        <v>33</v>
      </c>
      <c r="B20" s="21"/>
      <c r="C20" s="22"/>
      <c r="D20" s="22"/>
      <c r="E20" s="23"/>
      <c r="F20" s="24" t="s">
        <v>34</v>
      </c>
      <c r="G20" s="25"/>
      <c r="H20" s="26">
        <f ca="1">ROUND(SUM(INDIRECT(ADDRESS(ROW()+(-1), COLUMN()+(0), 1)),INDIRECT(ADDRESS(ROW()+(-3), COLUMN()+(0), 1)),INDIRECT(ADDRESS(ROW()+(-7), COLUMN()+(0), 1))), 2)</f>
        <v>20.73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